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3475" windowHeight="8985"/>
  </bookViews>
  <sheets>
    <sheet name="7 b) " sheetId="1" r:id="rId1"/>
  </sheets>
  <definedNames>
    <definedName name="_xlnm.Print_Area" localSheetId="0">'7 b) '!$A$1:$G$34</definedName>
  </definedNames>
  <calcPr calcId="145621"/>
</workbook>
</file>

<file path=xl/calcChain.xml><?xml version="1.0" encoding="utf-8"?>
<calcChain xmlns="http://schemas.openxmlformats.org/spreadsheetml/2006/main">
  <c r="I42" i="1" l="1"/>
  <c r="G21" i="1"/>
  <c r="F21" i="1"/>
  <c r="E21" i="1"/>
  <c r="D21" i="1"/>
  <c r="C21" i="1"/>
  <c r="B21" i="1"/>
  <c r="F15" i="1"/>
  <c r="F14" i="1"/>
  <c r="F13" i="1"/>
  <c r="F12" i="1"/>
  <c r="F11" i="1"/>
  <c r="G10" i="1"/>
  <c r="G32" i="1" s="1"/>
  <c r="F10" i="1"/>
  <c r="F32" i="1" s="1"/>
  <c r="E10" i="1"/>
  <c r="E32" i="1" s="1"/>
  <c r="D10" i="1"/>
  <c r="D32" i="1" s="1"/>
  <c r="C10" i="1"/>
  <c r="C32" i="1" s="1"/>
  <c r="B10" i="1"/>
  <c r="B32" i="1" s="1"/>
</calcChain>
</file>

<file path=xl/sharedStrings.xml><?xml version="1.0" encoding="utf-8"?>
<sst xmlns="http://schemas.openxmlformats.org/spreadsheetml/2006/main" count="34" uniqueCount="26">
  <si>
    <t>SISTEMA PARA EL DESARROLLO INTEGRAL DE LA FAMILIA DE BAJA CALIFORNIA</t>
  </si>
  <si>
    <t>Proyecciones de Egresos - LDF</t>
  </si>
  <si>
    <t>(PESOS)</t>
  </si>
  <si>
    <t>Formato 7 b) Proyeccion de Egresos - LDF</t>
  </si>
  <si>
    <t>CONCEPTO</t>
  </si>
  <si>
    <t>Año en Cuestion</t>
  </si>
  <si>
    <t xml:space="preserve">Año 1 </t>
  </si>
  <si>
    <t>Año  2</t>
  </si>
  <si>
    <t xml:space="preserve">Año 3 </t>
  </si>
  <si>
    <t>Año 4</t>
  </si>
  <si>
    <t>Año 5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</si>
  <si>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</si>
  <si>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</si>
  <si>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</si>
  <si>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</si>
  <si>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</si>
  <si>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</si>
  <si>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</si>
  <si>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</si>
  <si>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</si>
  <si>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</si>
  <si>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</si>
  <si>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</si>
  <si>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del Resultado de Egresos (3=1+2)</t>
  </si>
  <si>
    <t>Los importes corresponden a los egresos totales devengados.</t>
  </si>
  <si>
    <t xml:space="preserve">Los importes corresponden a los egresos devengados al cierre trimestral más reciente disponible y estimados para el resto del ejercicio.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</si>
</sst>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4" xfId="0" applyNumberFormat="1" applyFont="1" applyFill="1" applyBorder="1"/>
    <xf numFmtId="4" fontId="2" fillId="2" borderId="2" xfId="0" applyNumberFormat="1" applyFont="1" applyFill="1" applyBorder="1"/>
    <xf numFmtId="4" fontId="0" fillId="0" borderId="0" xfId="0" applyNumberFormat="1"/>
    <xf numFmtId="0" fontId="0" fillId="2" borderId="4" xfId="0" applyFill="1" applyBorder="1"/>
    <xf numFmtId="4" fontId="0" fillId="2" borderId="15" xfId="0" applyNumberFormat="1" applyFill="1" applyBorder="1"/>
    <xf numFmtId="4" fontId="0" fillId="2" borderId="0" xfId="0" applyNumberFormat="1" applyFill="1" applyBorder="1"/>
    <xf numFmtId="4" fontId="0" fillId="0" borderId="15" xfId="0" applyNumberFormat="1" applyBorder="1"/>
    <xf numFmtId="0" fontId="2" fillId="2" borderId="4" xfId="0" applyFont="1" applyFill="1" applyBorder="1"/>
    <xf numFmtId="4" fontId="2" fillId="2" borderId="15" xfId="0" applyNumberFormat="1" applyFont="1" applyFill="1" applyBorder="1"/>
    <xf numFmtId="4" fontId="2" fillId="2" borderId="0" xfId="0" applyNumberFormat="1" applyFont="1" applyFill="1" applyBorder="1"/>
    <xf numFmtId="43" fontId="0" fillId="0" borderId="15" xfId="1" applyFont="1" applyBorder="1"/>
    <xf numFmtId="43" fontId="0" fillId="0" borderId="0" xfId="1" applyFont="1"/>
    <xf numFmtId="0" fontId="2" fillId="2" borderId="12" xfId="0" applyFont="1" applyFill="1" applyBorder="1"/>
    <xf numFmtId="4" fontId="2" fillId="2" borderId="13" xfId="0" applyNumberFormat="1" applyFont="1" applyFill="1" applyBorder="1"/>
    <xf numFmtId="4" fontId="2" fillId="2" borderId="9" xfId="0" applyNumberFormat="1" applyFont="1" applyFill="1" applyBorder="1"/>
    <xf numFmtId="43" fontId="0" fillId="0" borderId="0" xfId="0" applyNumberFormat="1"/>
    <xf numFmtId="0" fontId="4" fillId="2" borderId="0" xfId="0" applyFont="1" applyFill="1"/>
    <xf numFmtId="0" fontId="0" fillId="2" borderId="0" xfId="0" applyFill="1"/>
    <xf numFmtId="0" fontId="4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57150</xdr:rowOff>
    </xdr:from>
    <xdr:to>
      <xdr:col>0</xdr:col>
      <xdr:colOff>1085850</xdr:colOff>
      <xdr:row>3</xdr:row>
      <xdr:rowOff>180975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95300"/>
          <a:ext cx="885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1</xdr:row>
      <xdr:rowOff>28575</xdr:rowOff>
    </xdr:from>
    <xdr:to>
      <xdr:col>6</xdr:col>
      <xdr:colOff>301487</xdr:colOff>
      <xdr:row>3</xdr:row>
      <xdr:rowOff>142875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6725"/>
          <a:ext cx="815837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10" workbookViewId="0">
      <selection activeCell="I23" sqref="I23:I35"/>
    </sheetView>
  </sheetViews>
  <sheetFormatPr baseColWidth="10" defaultColWidth="9.140625" defaultRowHeight="15" x14ac:dyDescent="0.25"/>
  <cols>
    <col min="1" max="1" width="54" customWidth="1"/>
    <col min="2" max="3" width="15" customWidth="1"/>
    <col min="4" max="4" width="15.140625" customWidth="1"/>
    <col min="5" max="5" width="15.42578125" customWidth="1"/>
    <col min="6" max="6" width="16" customWidth="1"/>
    <col min="7" max="7" width="16.7109375" customWidth="1"/>
    <col min="9" max="9" width="13.85546875" bestFit="1" customWidth="1"/>
    <col min="10" max="10" width="15.140625" bestFit="1" customWidth="1"/>
    <col min="11" max="11" width="19" customWidth="1"/>
    <col min="12" max="12" width="13.7109375" bestFit="1" customWidth="1"/>
    <col min="13" max="13" width="12" bestFit="1" customWidth="1"/>
  </cols>
  <sheetData>
    <row r="1" spans="1:14" ht="34.5" customHeight="1" thickBot="1" x14ac:dyDescent="0.3"/>
    <row r="2" spans="1:14" x14ac:dyDescent="0.25">
      <c r="A2" s="1" t="s">
        <v>0</v>
      </c>
      <c r="B2" s="2"/>
      <c r="C2" s="2"/>
      <c r="D2" s="2"/>
      <c r="E2" s="2"/>
      <c r="F2" s="2"/>
      <c r="G2" s="3"/>
    </row>
    <row r="3" spans="1:14" x14ac:dyDescent="0.25">
      <c r="A3" s="4" t="s">
        <v>1</v>
      </c>
      <c r="B3" s="5"/>
      <c r="C3" s="5"/>
      <c r="D3" s="5"/>
      <c r="E3" s="5"/>
      <c r="F3" s="5"/>
      <c r="G3" s="6"/>
    </row>
    <row r="4" spans="1:14" ht="15.75" thickBot="1" x14ac:dyDescent="0.3">
      <c r="A4" s="4" t="s">
        <v>2</v>
      </c>
      <c r="B4" s="5"/>
      <c r="C4" s="5"/>
      <c r="D4" s="5"/>
      <c r="E4" s="5"/>
      <c r="F4" s="5"/>
      <c r="G4" s="6"/>
    </row>
    <row r="5" spans="1:14" ht="19.5" thickBot="1" x14ac:dyDescent="0.35">
      <c r="A5" s="7"/>
      <c r="B5" s="8"/>
      <c r="C5" s="8"/>
      <c r="D5" s="9" t="s">
        <v>3</v>
      </c>
      <c r="E5" s="10"/>
      <c r="F5" s="11"/>
      <c r="G5" s="12"/>
    </row>
    <row r="6" spans="1:14" ht="15.75" thickBot="1" x14ac:dyDescent="0.3">
      <c r="A6" s="7"/>
      <c r="B6" s="13"/>
      <c r="C6" s="13"/>
      <c r="D6" s="13"/>
      <c r="E6" s="13"/>
      <c r="F6" s="13"/>
      <c r="G6" s="14"/>
    </row>
    <row r="7" spans="1:14" ht="15.75" thickBot="1" x14ac:dyDescent="0.3">
      <c r="A7" s="1" t="s">
        <v>4</v>
      </c>
      <c r="B7" s="15" t="s">
        <v>5</v>
      </c>
      <c r="C7" s="16" t="s">
        <v>6</v>
      </c>
      <c r="D7" s="15" t="s">
        <v>7</v>
      </c>
      <c r="E7" s="16" t="s">
        <v>8</v>
      </c>
      <c r="F7" s="15" t="s">
        <v>9</v>
      </c>
      <c r="G7" s="15" t="s">
        <v>10</v>
      </c>
    </row>
    <row r="8" spans="1:14" ht="15.75" thickBot="1" x14ac:dyDescent="0.3">
      <c r="A8" s="17"/>
      <c r="B8" s="18">
        <v>2018</v>
      </c>
      <c r="C8" s="19">
        <v>2019</v>
      </c>
      <c r="D8" s="18">
        <v>2020</v>
      </c>
      <c r="E8" s="19">
        <v>2021</v>
      </c>
      <c r="F8" s="20">
        <v>2022</v>
      </c>
      <c r="G8" s="20">
        <v>2023</v>
      </c>
    </row>
    <row r="9" spans="1:14" ht="6.75" customHeight="1" thickBot="1" x14ac:dyDescent="0.3">
      <c r="A9" s="21"/>
      <c r="B9" s="22"/>
      <c r="C9" s="23"/>
      <c r="D9" s="22"/>
      <c r="E9" s="23"/>
      <c r="F9" s="22"/>
      <c r="G9" s="24"/>
    </row>
    <row r="10" spans="1:14" x14ac:dyDescent="0.25">
      <c r="A10" s="25" t="s">
        <v>11</v>
      </c>
      <c r="B10" s="26">
        <f>SUM(B11:B19)</f>
        <v>503802134.76000011</v>
      </c>
      <c r="C10" s="27">
        <f>SUM(C11:C19)</f>
        <v>533259406.15627491</v>
      </c>
      <c r="D10" s="26">
        <f t="shared" ref="D10:F10" si="0">SUM(D11:D19)</f>
        <v>549257188.34096313</v>
      </c>
      <c r="E10" s="27">
        <f t="shared" si="0"/>
        <v>565734903.9911921</v>
      </c>
      <c r="F10" s="26">
        <f t="shared" si="0"/>
        <v>582706951.11092794</v>
      </c>
      <c r="G10" s="26">
        <f>SUM(G11:G19)</f>
        <v>600188159.64425564</v>
      </c>
      <c r="I10" s="28"/>
      <c r="J10" s="28"/>
    </row>
    <row r="11" spans="1:14" x14ac:dyDescent="0.25">
      <c r="A11" s="29" t="s">
        <v>12</v>
      </c>
      <c r="B11" s="30">
        <v>280833893.60000002</v>
      </c>
      <c r="C11" s="30">
        <v>299859264.51744497</v>
      </c>
      <c r="D11" s="31">
        <v>308855042.4529683</v>
      </c>
      <c r="E11" s="30">
        <v>318120693.72655737</v>
      </c>
      <c r="F11" s="30">
        <f>9543620.81179672+E11</f>
        <v>327664314.5383541</v>
      </c>
      <c r="G11" s="32">
        <v>337494243.97450471</v>
      </c>
      <c r="I11" s="28"/>
      <c r="J11" s="28"/>
      <c r="K11" s="28"/>
      <c r="N11" s="28"/>
    </row>
    <row r="12" spans="1:14" x14ac:dyDescent="0.25">
      <c r="A12" s="29" t="s">
        <v>13</v>
      </c>
      <c r="B12" s="30">
        <v>23343407.18</v>
      </c>
      <c r="C12" s="30">
        <v>29369030.378501002</v>
      </c>
      <c r="D12" s="31">
        <v>30250101.289856032</v>
      </c>
      <c r="E12" s="30">
        <v>31157604.328551713</v>
      </c>
      <c r="F12" s="30">
        <f>934728.129856551+E12</f>
        <v>32092332.458408263</v>
      </c>
      <c r="G12" s="30">
        <v>33055102.432160512</v>
      </c>
      <c r="I12" s="28"/>
      <c r="J12" s="28"/>
      <c r="K12" s="28"/>
      <c r="N12" s="28"/>
    </row>
    <row r="13" spans="1:14" x14ac:dyDescent="0.25">
      <c r="A13" s="29" t="s">
        <v>14</v>
      </c>
      <c r="B13" s="30">
        <v>65529854.589999996</v>
      </c>
      <c r="C13" s="30">
        <v>73742814.801604003</v>
      </c>
      <c r="D13" s="31">
        <v>75955099.245652124</v>
      </c>
      <c r="E13" s="30">
        <v>78233752.223021686</v>
      </c>
      <c r="F13" s="30">
        <f>2347012.56669065+E13</f>
        <v>80580764.78971234</v>
      </c>
      <c r="G13" s="30">
        <v>82998187.733403713</v>
      </c>
      <c r="I13" s="28"/>
      <c r="J13" s="28"/>
      <c r="K13" s="28"/>
      <c r="N13" s="28"/>
    </row>
    <row r="14" spans="1:14" x14ac:dyDescent="0.25">
      <c r="A14" s="29" t="s">
        <v>15</v>
      </c>
      <c r="B14" s="30">
        <v>131087549.60000008</v>
      </c>
      <c r="C14" s="30">
        <v>125124783.45931798</v>
      </c>
      <c r="D14" s="31">
        <v>128878526.96309753</v>
      </c>
      <c r="E14" s="30">
        <v>132744882.77199046</v>
      </c>
      <c r="F14" s="30">
        <f>3982346.48315971+E14</f>
        <v>136727229.25515017</v>
      </c>
      <c r="G14" s="30">
        <v>140829046.13280466</v>
      </c>
      <c r="I14" s="28"/>
      <c r="J14" s="28"/>
      <c r="K14" s="28"/>
      <c r="N14" s="28"/>
    </row>
    <row r="15" spans="1:14" x14ac:dyDescent="0.25">
      <c r="A15" s="29" t="s">
        <v>16</v>
      </c>
      <c r="B15" s="30">
        <v>3007429.79</v>
      </c>
      <c r="C15" s="30">
        <v>5163512.9994070008</v>
      </c>
      <c r="D15" s="31">
        <v>5318418.3893892113</v>
      </c>
      <c r="E15" s="30">
        <v>5477970.9410708873</v>
      </c>
      <c r="F15" s="30">
        <f>164339.128232127+E15</f>
        <v>5642310.0693030143</v>
      </c>
      <c r="G15" s="30">
        <v>5811579.3713821052</v>
      </c>
      <c r="I15" s="28"/>
      <c r="J15" s="28"/>
      <c r="K15" s="28"/>
      <c r="N15" s="28"/>
    </row>
    <row r="16" spans="1:14" x14ac:dyDescent="0.25">
      <c r="A16" s="29" t="s">
        <v>17</v>
      </c>
      <c r="B16" s="30"/>
      <c r="C16" s="31"/>
      <c r="D16" s="30"/>
      <c r="E16" s="31"/>
      <c r="F16" s="30"/>
      <c r="G16" s="30"/>
      <c r="I16" s="28"/>
      <c r="J16" s="28"/>
      <c r="N16" s="28"/>
    </row>
    <row r="17" spans="1:14" x14ac:dyDescent="0.25">
      <c r="A17" s="29" t="s">
        <v>18</v>
      </c>
      <c r="B17" s="30"/>
      <c r="C17" s="31"/>
      <c r="D17" s="30"/>
      <c r="E17" s="31"/>
      <c r="F17" s="30"/>
      <c r="G17" s="30"/>
      <c r="I17" s="28"/>
      <c r="J17" s="28"/>
      <c r="N17" s="28"/>
    </row>
    <row r="18" spans="1:14" x14ac:dyDescent="0.25">
      <c r="A18" s="29" t="s">
        <v>19</v>
      </c>
      <c r="B18" s="30"/>
      <c r="C18" s="31"/>
      <c r="D18" s="30"/>
      <c r="E18" s="31"/>
      <c r="F18" s="30"/>
      <c r="G18" s="30"/>
      <c r="I18" s="28"/>
      <c r="J18" s="28"/>
      <c r="K18" s="28"/>
      <c r="N18" s="28"/>
    </row>
    <row r="19" spans="1:14" x14ac:dyDescent="0.25">
      <c r="A19" s="29" t="s">
        <v>20</v>
      </c>
      <c r="B19" s="30"/>
      <c r="C19" s="31"/>
      <c r="D19" s="30"/>
      <c r="E19" s="31"/>
      <c r="F19" s="30"/>
      <c r="G19" s="30"/>
      <c r="J19" s="28"/>
      <c r="N19" s="28"/>
    </row>
    <row r="20" spans="1:14" x14ac:dyDescent="0.25">
      <c r="A20" s="29"/>
      <c r="B20" s="30"/>
      <c r="C20" s="31"/>
      <c r="D20" s="30"/>
      <c r="E20" s="31"/>
      <c r="F20" s="30"/>
      <c r="G20" s="30"/>
      <c r="J20" s="28"/>
      <c r="K20" s="28"/>
      <c r="L20" s="28"/>
    </row>
    <row r="21" spans="1:14" x14ac:dyDescent="0.25">
      <c r="A21" s="33" t="s">
        <v>21</v>
      </c>
      <c r="B21" s="34">
        <f>SUM(B22:B30)</f>
        <v>196794710.99999994</v>
      </c>
      <c r="C21" s="35">
        <f t="shared" ref="C21:G21" si="1">SUM(C22:C30)</f>
        <v>202698552.32999995</v>
      </c>
      <c r="D21" s="34">
        <f t="shared" si="1"/>
        <v>208779508.89989993</v>
      </c>
      <c r="E21" s="35">
        <f t="shared" si="1"/>
        <v>208961937.59699696</v>
      </c>
      <c r="F21" s="34">
        <f t="shared" si="1"/>
        <v>215230795.72490686</v>
      </c>
      <c r="G21" s="34">
        <f t="shared" si="1"/>
        <v>221687719.59665406</v>
      </c>
      <c r="K21" s="28"/>
    </row>
    <row r="22" spans="1:14" x14ac:dyDescent="0.25">
      <c r="A22" s="29" t="s">
        <v>12</v>
      </c>
      <c r="B22" s="30"/>
      <c r="C22" s="30"/>
      <c r="D22" s="31"/>
      <c r="E22" s="30"/>
      <c r="F22" s="30"/>
      <c r="G22" s="30"/>
      <c r="K22" s="28"/>
    </row>
    <row r="23" spans="1:14" x14ac:dyDescent="0.25">
      <c r="A23" s="29" t="s">
        <v>13</v>
      </c>
      <c r="B23" s="36">
        <v>8757852.8399999999</v>
      </c>
      <c r="C23" s="30">
        <v>9020588.4252000004</v>
      </c>
      <c r="D23" s="31">
        <v>9291206.0779560003</v>
      </c>
      <c r="E23" s="30">
        <v>9299324.6075386796</v>
      </c>
      <c r="F23" s="30">
        <v>9578304.34576484</v>
      </c>
      <c r="G23" s="30">
        <v>9865653.4761377852</v>
      </c>
      <c r="I23" s="37"/>
      <c r="J23" s="37"/>
      <c r="K23" s="28"/>
    </row>
    <row r="24" spans="1:14" x14ac:dyDescent="0.25">
      <c r="A24" s="29" t="s">
        <v>14</v>
      </c>
      <c r="B24" s="36">
        <v>8431168.5399999991</v>
      </c>
      <c r="C24" s="30">
        <v>8684103.5961999986</v>
      </c>
      <c r="D24" s="31">
        <v>8944626.7040859982</v>
      </c>
      <c r="E24" s="30">
        <v>8952442.3973225784</v>
      </c>
      <c r="F24" s="30">
        <v>9221015.6692422554</v>
      </c>
      <c r="G24" s="30">
        <v>9497646.1393195223</v>
      </c>
      <c r="I24" s="37"/>
      <c r="J24" s="37"/>
      <c r="K24" s="28"/>
    </row>
    <row r="25" spans="1:14" x14ac:dyDescent="0.25">
      <c r="A25" s="29" t="s">
        <v>15</v>
      </c>
      <c r="B25" s="36">
        <v>179605689.61999995</v>
      </c>
      <c r="C25" s="30">
        <v>184993860.30859995</v>
      </c>
      <c r="D25" s="31">
        <v>190543676.11785793</v>
      </c>
      <c r="E25" s="30">
        <v>190710170.5921357</v>
      </c>
      <c r="F25" s="30">
        <v>196431475.70989978</v>
      </c>
      <c r="G25" s="30">
        <v>202324419.98119676</v>
      </c>
      <c r="I25" s="37"/>
      <c r="J25" s="37"/>
    </row>
    <row r="26" spans="1:14" x14ac:dyDescent="0.25">
      <c r="A26" s="29" t="s">
        <v>16</v>
      </c>
      <c r="B26" s="30"/>
      <c r="C26" s="31"/>
      <c r="D26" s="30"/>
      <c r="E26" s="31"/>
      <c r="F26" s="30"/>
      <c r="G26" s="30"/>
    </row>
    <row r="27" spans="1:14" x14ac:dyDescent="0.25">
      <c r="A27" s="29" t="s">
        <v>17</v>
      </c>
      <c r="B27" s="30"/>
      <c r="C27" s="31"/>
      <c r="D27" s="30"/>
      <c r="E27" s="31"/>
      <c r="F27" s="30"/>
      <c r="G27" s="30"/>
    </row>
    <row r="28" spans="1:14" x14ac:dyDescent="0.25">
      <c r="A28" s="29" t="s">
        <v>18</v>
      </c>
      <c r="B28" s="30"/>
      <c r="C28" s="31"/>
      <c r="D28" s="30"/>
      <c r="E28" s="31"/>
      <c r="F28" s="30"/>
      <c r="G28" s="30"/>
    </row>
    <row r="29" spans="1:14" x14ac:dyDescent="0.25">
      <c r="A29" s="29" t="s">
        <v>22</v>
      </c>
      <c r="B29" s="30"/>
      <c r="C29" s="31"/>
      <c r="D29" s="30"/>
      <c r="E29" s="31"/>
      <c r="F29" s="30"/>
      <c r="G29" s="30"/>
    </row>
    <row r="30" spans="1:14" x14ac:dyDescent="0.25">
      <c r="A30" s="29" t="s">
        <v>20</v>
      </c>
      <c r="B30" s="30"/>
      <c r="C30" s="31"/>
      <c r="D30" s="30"/>
      <c r="E30" s="31"/>
      <c r="F30" s="30"/>
      <c r="G30" s="30"/>
    </row>
    <row r="31" spans="1:14" x14ac:dyDescent="0.25">
      <c r="A31" s="29"/>
      <c r="B31" s="30"/>
      <c r="C31" s="31"/>
      <c r="D31" s="30"/>
      <c r="E31" s="31"/>
      <c r="F31" s="30"/>
      <c r="G31" s="30"/>
    </row>
    <row r="32" spans="1:14" ht="15.75" thickBot="1" x14ac:dyDescent="0.3">
      <c r="A32" s="38" t="s">
        <v>23</v>
      </c>
      <c r="B32" s="39">
        <f>B10+B21</f>
        <v>700596845.75999999</v>
      </c>
      <c r="C32" s="40">
        <f t="shared" ref="C32:F32" si="2">C10+C21</f>
        <v>735957958.48627484</v>
      </c>
      <c r="D32" s="39">
        <f t="shared" si="2"/>
        <v>758036697.24086308</v>
      </c>
      <c r="E32" s="40">
        <f t="shared" si="2"/>
        <v>774696841.58818913</v>
      </c>
      <c r="F32" s="39">
        <f t="shared" si="2"/>
        <v>797937746.83583474</v>
      </c>
      <c r="G32" s="39">
        <f>G10+G21</f>
        <v>821875879.2409097</v>
      </c>
      <c r="I32" s="41"/>
    </row>
    <row r="33" spans="1:9" x14ac:dyDescent="0.25">
      <c r="A33" s="42" t="s">
        <v>24</v>
      </c>
      <c r="B33" s="43"/>
      <c r="C33" s="43"/>
      <c r="D33" s="43"/>
      <c r="E33" s="43"/>
      <c r="F33" s="43"/>
      <c r="G33" s="43"/>
      <c r="I33" s="28"/>
    </row>
    <row r="34" spans="1:9" x14ac:dyDescent="0.25">
      <c r="A34" s="44" t="s">
        <v>25</v>
      </c>
    </row>
    <row r="35" spans="1:9" x14ac:dyDescent="0.25">
      <c r="G35" s="28"/>
    </row>
    <row r="38" spans="1:9" x14ac:dyDescent="0.25">
      <c r="B38" s="28"/>
    </row>
    <row r="42" spans="1:9" x14ac:dyDescent="0.25">
      <c r="I42">
        <f>I40/30*14</f>
        <v>0</v>
      </c>
    </row>
  </sheetData>
  <mergeCells count="4">
    <mergeCell ref="A2:G2"/>
    <mergeCell ref="A3:G3"/>
    <mergeCell ref="A4:G4"/>
    <mergeCell ref="A7:A8"/>
  </mergeCells>
  <printOptions horizontalCentered="1"/>
  <pageMargins left="0" right="0" top="3.937007874015748E-2" bottom="3.937007874015748E-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 b) </vt:lpstr>
      <vt:lpstr>'7 b)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Gradilla Ballesteros</dc:creator>
  <cp:lastModifiedBy>Salvador Gradilla Ballesteros</cp:lastModifiedBy>
  <dcterms:created xsi:type="dcterms:W3CDTF">2018-03-14T19:03:33Z</dcterms:created>
  <dcterms:modified xsi:type="dcterms:W3CDTF">2018-03-14T19:04:11Z</dcterms:modified>
</cp:coreProperties>
</file>